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3" activeTab="11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7370" sheetId="5" r:id="rId5"/>
    <sheet name="1518313" sheetId="6" r:id="rId6"/>
    <sheet name="1517310" sheetId="7" r:id="rId7"/>
    <sheet name="1518330" sheetId="8" r:id="rId8"/>
    <sheet name="1510180 (субв)" sheetId="9" r:id="rId9"/>
    <sheet name="спів. ДФРР" sheetId="10" r:id="rId10"/>
    <sheet name="ДФРР" sheetId="11" r:id="rId11"/>
    <sheet name="спів. ДФРР (2)" sheetId="12" r:id="rId12"/>
  </sheets>
  <definedNames/>
  <calcPr fullCalcOnLoad="1"/>
</workbook>
</file>

<file path=xl/sharedStrings.xml><?xml version="1.0" encoding="utf-8"?>
<sst xmlns="http://schemas.openxmlformats.org/spreadsheetml/2006/main" count="193" uniqueCount="76">
  <si>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</si>
  <si>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</si>
  <si>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</si>
  <si>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</si>
  <si>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</si>
  <si>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</si>
  <si>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</si>
  <si>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</si>
  <si>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</si>
  <si>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</si>
  <si>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</si>
  <si>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</si>
  <si>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</si>
  <si>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</si>
  <si>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</si>
  <si>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</si>
  <si>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</si>
  <si>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</si>
  <si>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</si>
  <si>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</si>
  <si>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</si>
  <si>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</si>
  <si>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</si>
  <si>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</si>
  <si>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</si>
  <si>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</si>
  <si>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</si>
  <si>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</si>
  <si>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</si>
  <si>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</si>
  <si>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</si>
  <si>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</si>
  <si>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</si>
  <si>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</si>
  <si>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</si>
  <si>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</si>
  <si>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</si>
  <si>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</si>
  <si>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</si>
  <si>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</si>
  <si>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</si>
  <si>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</si>
  <si>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</si>
  <si>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</si>
  <si>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</si>
  <si>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</si>
  <si>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</si>
  <si>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</si>
  <si>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Перелік видатків, які у 2019 році будуть проводитися за рахунок державного фонду регіонального розвитку</t>
  </si>
  <si>
    <t xml:space="preserve"> Розпорядження ОДА від 29.05.2019 №306</t>
  </si>
  <si>
    <t>Спеціалізована дитячо-юнацька школа олімпійського резерву з футболу "Юність" по просп.Перемоги, 110, у м.Чернігові - реконструкція стадіону (погашення кредиторської заборгованості)</t>
  </si>
  <si>
    <t>Спеціалізована дитячо-юнацька школа олімпійського резерву з футболу "Юність" по просп.Перемоги, 110, у м.Чернігові - реконструкція стадіону</t>
  </si>
  <si>
    <t>Пологово-гінекологічне відділення по вул.Жовтневій, 66, в м.Бахмачі - реконструкція із застосуванням енергозберігаючих технологій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</si>
  <si>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</si>
  <si>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 xml:space="preserve">Ріпкинська занальноосвітня школа І-ІІІ ступеня №2, по вул.Пирогова,5, у смт Ріпки - капітальний ремонт покрівлі з виділенням черговості: перша черга-утеплення перекриття корпусу №1, друга черга - утеплення покриття корпусу №2, третя черга - утеплення перекриття корпусу №3 ( у рамках впровадження комплексу заходів з енергозбереження)  </t>
  </si>
  <si>
    <t>Перелік видатків, які у 2019 році будуть проводитися за рахунок співфінансування державного фонду регіонального розвитку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</si>
  <si>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</si>
  <si>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Пологово-гінекологічне відділення по вул.Жовтневій, 66, в м. Бахмачіреконструкція з застосуванням енергозберігаючих технологій</t>
  </si>
  <si>
    <t>Перелік видатків, які у 2019 році фінансуються за рахунок коштів фонду охорони навколишнього природного середовища по КПКВК 1518313</t>
  </si>
  <si>
    <t>Рішення облради від 04.04.2019 №10-17/VII, від  04.04.2019 №11-17/VII</t>
  </si>
  <si>
    <t>Реконстркуція каналізаційних мереж вулиць Незалежності, Некрасова, Сновської та в м.Сновськ Чернігівської області</t>
  </si>
  <si>
    <t>Придбання каналізаційного насосу марки FZC.5.22.1.5210 (Q-300 м3/год, Н-36,2 м)  для заміни зношеного на КНС м. Прилуки</t>
  </si>
  <si>
    <t>Будівництво системи водовідведення по вул. Незалежності в м. Ніжин Чернігівської області</t>
  </si>
  <si>
    <t>Реконструкція ставка міського парку в м. Бахмач Чернігівської області (І черга)</t>
  </si>
  <si>
    <t>Будівля під центр підтримки підприємництва, іновацій та стартапів по вул.Преображенській, 12, м.Чернігів - капітальний ремонт</t>
  </si>
  <si>
    <t>Григорівська загальноосвітня школа I—III ступеня на 11 класів у с. Григорівка Бахмацького району — будівництво з виділенням черговості (коригування) (перша черга)</t>
  </si>
  <si>
    <t>Журавська загальноосвітня школа I—III ступеня іменіГ. Ф. Вороного у с. Журавка Варвинського району — реконструкція із впровадженням комплексних заходів з теплореновації з виділенням черговості (перша черга)</t>
  </si>
  <si>
    <t>Кінотеатр “Літній” по вул. Б. Майстренка, 8, у м. Новгороді-Сіверському — реконструкція під спортивну залу (коригування)</t>
  </si>
  <si>
    <t>Кінотеатр комунальної установи “Чернігівський обласний молодіжний центр” Чернігівської обласної ради по вул. Магістратській, 3, у м. Чернігові — реконструкція будівлі для створення Хабу соціального партнерства, підприємництва та інституційного розвитку в Чернігівській області з виділенням черговості (перша, третя черги)</t>
  </si>
  <si>
    <t>Школа №5 на 520 місць по вул.Вокзальній в м. Носівка-будівництво</t>
  </si>
  <si>
    <t>Реконстркукція блоку ємностей очисних споруд в м.Ічня Чернігівської області (в т.ч. оплата проектно-вишукувальних робіт та державної експертизи)</t>
  </si>
  <si>
    <t>Будівництво автомобільних доріг</t>
  </si>
  <si>
    <t>Перелік видатків, які у 2019 році фінансуються за рахунок коштів співфінансування по КПКВК 1517310</t>
  </si>
  <si>
    <t>Експлуатаційне утримання та поточний ремонт автомобільних доріг загального користування місцевого значення</t>
  </si>
  <si>
    <t>Забезпечення охорони приміщеннь обєкта незавершеного будівництва Носівської ЗОШ І-ІІІ ст. №5 на 2017-2019 роки</t>
  </si>
  <si>
    <t>Капітальний ремонт адміністративної будівлі по вул.Шевченка,7 у м. Чернігові (заміна вікон)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</si>
</sst>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5" t="s">
        <v>17</v>
      </c>
      <c r="B1" s="25"/>
      <c r="C1" s="25"/>
      <c r="D1" s="25"/>
    </row>
    <row r="2" spans="1:4" ht="45.75" customHeight="1">
      <c r="A2" s="27" t="s">
        <v>12</v>
      </c>
      <c r="B2" s="27"/>
      <c r="C2" s="27"/>
      <c r="D2" s="27"/>
    </row>
    <row r="3" spans="1:5" ht="19.5" customHeight="1">
      <c r="A3" s="26">
        <v>43801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2756691.89</v>
      </c>
      <c r="D6" s="16">
        <f aca="true" t="shared" si="0" ref="D6:D23">B6-C6</f>
        <v>1039469.3399999999</v>
      </c>
      <c r="E6" s="2"/>
    </row>
    <row r="7" spans="1:5" ht="56.25">
      <c r="A7" s="14" t="s">
        <v>20</v>
      </c>
      <c r="B7" s="19">
        <v>3791650</v>
      </c>
      <c r="C7" s="13">
        <v>1031761.83</v>
      </c>
      <c r="D7" s="8">
        <f t="shared" si="0"/>
        <v>2759888.17</v>
      </c>
      <c r="E7" s="2"/>
    </row>
    <row r="8" spans="1:5" ht="56.25">
      <c r="A8" s="14" t="s">
        <v>21</v>
      </c>
      <c r="B8" s="19">
        <v>3919450</v>
      </c>
      <c r="C8" s="13">
        <v>1860921.94</v>
      </c>
      <c r="D8" s="8">
        <f t="shared" si="0"/>
        <v>2058528.06</v>
      </c>
      <c r="E8" s="2"/>
    </row>
    <row r="9" spans="1:5" ht="56.25">
      <c r="A9" s="14" t="s">
        <v>22</v>
      </c>
      <c r="B9" s="19">
        <v>3795250</v>
      </c>
      <c r="C9" s="13">
        <v>1448770.67</v>
      </c>
      <c r="D9" s="8">
        <f t="shared" si="0"/>
        <v>2346479.33</v>
      </c>
      <c r="E9" s="2"/>
    </row>
    <row r="10" spans="1:5" ht="56.25">
      <c r="A10" s="14" t="s">
        <v>23</v>
      </c>
      <c r="B10" s="19">
        <v>3796150</v>
      </c>
      <c r="C10" s="13">
        <v>2184119.06</v>
      </c>
      <c r="D10" s="8">
        <f t="shared" si="0"/>
        <v>1612030.94</v>
      </c>
      <c r="E10" s="2"/>
    </row>
    <row r="11" spans="1:5" ht="56.25">
      <c r="A11" s="14" t="s">
        <v>24</v>
      </c>
      <c r="B11" s="19">
        <v>5582810.86</v>
      </c>
      <c r="C11" s="13">
        <v>4307104.28</v>
      </c>
      <c r="D11" s="8">
        <f t="shared" si="0"/>
        <v>1275706.58</v>
      </c>
      <c r="E11" s="2"/>
    </row>
    <row r="12" spans="1:5" ht="56.25">
      <c r="A12" s="14" t="s">
        <v>25</v>
      </c>
      <c r="B12" s="19">
        <v>3790750</v>
      </c>
      <c r="C12" s="13">
        <v>2065058.28</v>
      </c>
      <c r="D12" s="8">
        <f t="shared" si="0"/>
        <v>1725691.72</v>
      </c>
      <c r="E12" s="2"/>
    </row>
    <row r="13" spans="1:5" ht="56.25">
      <c r="A13" s="14" t="s">
        <v>26</v>
      </c>
      <c r="B13" s="19">
        <v>5579200</v>
      </c>
      <c r="C13" s="13">
        <v>1582488</v>
      </c>
      <c r="D13" s="8">
        <f t="shared" si="0"/>
        <v>3996712</v>
      </c>
      <c r="E13" s="2"/>
    </row>
    <row r="14" spans="1:5" ht="56.25">
      <c r="A14" s="14" t="s">
        <v>27</v>
      </c>
      <c r="B14" s="19">
        <v>3919450</v>
      </c>
      <c r="C14" s="13">
        <v>910761.05</v>
      </c>
      <c r="D14" s="8">
        <f t="shared" si="0"/>
        <v>3008688.95</v>
      </c>
      <c r="E14" s="2"/>
    </row>
    <row r="15" spans="1:5" ht="56.25">
      <c r="A15" s="14" t="s">
        <v>28</v>
      </c>
      <c r="B15" s="19">
        <v>3919450</v>
      </c>
      <c r="C15" s="13">
        <v>1100015.4</v>
      </c>
      <c r="D15" s="8">
        <f t="shared" si="0"/>
        <v>2819434.6</v>
      </c>
      <c r="E15" s="2"/>
    </row>
    <row r="16" spans="1:5" ht="56.25">
      <c r="A16" s="14" t="s">
        <v>29</v>
      </c>
      <c r="B16" s="19">
        <v>3793450</v>
      </c>
      <c r="C16" s="13">
        <v>1606009.99</v>
      </c>
      <c r="D16" s="8">
        <f t="shared" si="0"/>
        <v>2187440.01</v>
      </c>
      <c r="E16" s="2"/>
    </row>
    <row r="17" spans="1:5" ht="56.25">
      <c r="A17" s="14" t="s">
        <v>30</v>
      </c>
      <c r="B17" s="19">
        <v>3797950</v>
      </c>
      <c r="C17" s="13">
        <v>3050760.83</v>
      </c>
      <c r="D17" s="8">
        <f t="shared" si="0"/>
        <v>747189.1699999999</v>
      </c>
      <c r="E17" s="2"/>
    </row>
    <row r="18" spans="1:5" ht="56.25">
      <c r="A18" s="14" t="s">
        <v>31</v>
      </c>
      <c r="B18" s="19">
        <v>3791256.89</v>
      </c>
      <c r="C18" s="13">
        <v>2502378.54</v>
      </c>
      <c r="D18" s="8">
        <f t="shared" si="0"/>
        <v>1288878.35</v>
      </c>
      <c r="E18" s="2"/>
    </row>
    <row r="19" spans="1:5" ht="56.25">
      <c r="A19" s="14" t="s">
        <v>32</v>
      </c>
      <c r="B19" s="19">
        <v>5683870</v>
      </c>
      <c r="C19" s="13">
        <v>2834874.32</v>
      </c>
      <c r="D19" s="8">
        <f t="shared" si="0"/>
        <v>2848995.68</v>
      </c>
      <c r="E19" s="2"/>
    </row>
    <row r="20" spans="1:5" ht="56.25">
      <c r="A20" s="14" t="s">
        <v>33</v>
      </c>
      <c r="B20" s="19">
        <v>3789850</v>
      </c>
      <c r="C20" s="13">
        <v>1585331.44</v>
      </c>
      <c r="D20" s="8">
        <f t="shared" si="0"/>
        <v>2204518.56</v>
      </c>
      <c r="E20" s="2"/>
    </row>
    <row r="21" spans="1:5" ht="56.25">
      <c r="A21" s="14" t="s">
        <v>34</v>
      </c>
      <c r="B21" s="19">
        <v>3791650</v>
      </c>
      <c r="C21" s="13">
        <v>1814671.35</v>
      </c>
      <c r="D21" s="8">
        <f t="shared" si="0"/>
        <v>1976978.65</v>
      </c>
      <c r="E21" s="2"/>
    </row>
    <row r="22" spans="1:5" ht="56.25">
      <c r="A22" s="14" t="s">
        <v>35</v>
      </c>
      <c r="B22" s="19">
        <v>3798850</v>
      </c>
      <c r="C22" s="13">
        <v>2597099.47</v>
      </c>
      <c r="D22" s="8">
        <f t="shared" si="0"/>
        <v>1201750.5299999998</v>
      </c>
      <c r="E22" s="2"/>
    </row>
    <row r="23" spans="1:5" ht="56.25">
      <c r="A23" s="14" t="s">
        <v>36</v>
      </c>
      <c r="B23" s="19">
        <v>3788950</v>
      </c>
      <c r="C23" s="13">
        <v>1447050.82</v>
      </c>
      <c r="D23" s="8">
        <f t="shared" si="0"/>
        <v>2341899.1799999997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36685869.160000004</v>
      </c>
      <c r="D24" s="3">
        <f>SUM(D6:D23)</f>
        <v>37440279.82000001</v>
      </c>
    </row>
    <row r="25" spans="1:4" ht="12.75">
      <c r="A25" s="1"/>
      <c r="B25" s="5"/>
      <c r="C25" s="23"/>
      <c r="D25" s="23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30" t="s">
        <v>15</v>
      </c>
      <c r="B1" s="30"/>
      <c r="C1" s="30"/>
      <c r="D1" s="30"/>
    </row>
    <row r="2" spans="1:4" ht="29.25" customHeight="1">
      <c r="A2" s="33" t="s">
        <v>12</v>
      </c>
      <c r="B2" s="33"/>
      <c r="C2" s="33"/>
      <c r="D2" s="33"/>
    </row>
    <row r="3" spans="1:5" ht="26.25" customHeight="1">
      <c r="A3" s="31">
        <v>43801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pane ySplit="5" topLeftCell="A13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30" t="s">
        <v>48</v>
      </c>
      <c r="B1" s="30"/>
      <c r="C1" s="30"/>
      <c r="D1" s="30"/>
    </row>
    <row r="2" spans="1:4" ht="29.25" customHeight="1">
      <c r="A2" s="33" t="s">
        <v>49</v>
      </c>
      <c r="B2" s="33"/>
      <c r="C2" s="33"/>
      <c r="D2" s="33"/>
    </row>
    <row r="3" spans="1:5" ht="26.25" customHeight="1">
      <c r="A3" s="31">
        <v>43801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4" ht="45">
      <c r="A6" s="12" t="s">
        <v>50</v>
      </c>
      <c r="B6" s="7">
        <v>4287086</v>
      </c>
      <c r="C6" s="7">
        <v>4287085.38</v>
      </c>
      <c r="D6" s="8">
        <f aca="true" t="shared" si="0" ref="D6:D16">B6-C6</f>
        <v>0.6200000001117587</v>
      </c>
    </row>
    <row r="7" spans="1:4" ht="33.75">
      <c r="A7" s="12" t="s">
        <v>51</v>
      </c>
      <c r="B7" s="7">
        <v>19049140</v>
      </c>
      <c r="C7" s="7">
        <v>19012141.71</v>
      </c>
      <c r="D7" s="8">
        <f t="shared" si="0"/>
        <v>36998.289999999106</v>
      </c>
    </row>
    <row r="8" spans="1:4" ht="33.75">
      <c r="A8" s="12" t="s">
        <v>52</v>
      </c>
      <c r="B8" s="7">
        <v>1612482</v>
      </c>
      <c r="C8" s="7">
        <v>1595252.04</v>
      </c>
      <c r="D8" s="8">
        <f t="shared" si="0"/>
        <v>17229.959999999963</v>
      </c>
    </row>
    <row r="9" spans="1:4" ht="67.5">
      <c r="A9" s="12" t="s">
        <v>53</v>
      </c>
      <c r="B9" s="7">
        <v>7606557</v>
      </c>
      <c r="C9" s="7">
        <v>5092780.42</v>
      </c>
      <c r="D9" s="8">
        <f t="shared" si="0"/>
        <v>2513776.58</v>
      </c>
    </row>
    <row r="10" spans="1:4" ht="78.75">
      <c r="A10" s="12" t="s">
        <v>54</v>
      </c>
      <c r="B10" s="7">
        <v>5306109</v>
      </c>
      <c r="C10" s="7">
        <v>3033499.12</v>
      </c>
      <c r="D10" s="8">
        <f t="shared" si="0"/>
        <v>2272609.88</v>
      </c>
    </row>
    <row r="11" spans="1:4" ht="22.5">
      <c r="A11" s="12" t="s">
        <v>69</v>
      </c>
      <c r="B11" s="7">
        <v>11203357</v>
      </c>
      <c r="C11" s="7">
        <v>7419447.53</v>
      </c>
      <c r="D11" s="8">
        <f t="shared" si="0"/>
        <v>3783909.4699999997</v>
      </c>
    </row>
    <row r="12" spans="1:4" ht="33.75">
      <c r="A12" s="12" t="s">
        <v>64</v>
      </c>
      <c r="B12" s="7">
        <v>3171633</v>
      </c>
      <c r="C12" s="7">
        <v>1710182.2</v>
      </c>
      <c r="D12" s="8">
        <f t="shared" si="0"/>
        <v>1461450.8</v>
      </c>
    </row>
    <row r="13" spans="1:4" ht="45">
      <c r="A13" s="12" t="s">
        <v>65</v>
      </c>
      <c r="B13" s="7">
        <v>7200000</v>
      </c>
      <c r="C13" s="7">
        <v>2070000</v>
      </c>
      <c r="D13" s="8">
        <f t="shared" si="0"/>
        <v>5130000</v>
      </c>
    </row>
    <row r="14" spans="1:4" ht="56.25">
      <c r="A14" s="12" t="s">
        <v>66</v>
      </c>
      <c r="B14" s="7">
        <v>4484030</v>
      </c>
      <c r="C14" s="7">
        <v>2321386.85</v>
      </c>
      <c r="D14" s="8">
        <f t="shared" si="0"/>
        <v>2162643.15</v>
      </c>
    </row>
    <row r="15" spans="1:4" ht="33.75">
      <c r="A15" s="12" t="s">
        <v>67</v>
      </c>
      <c r="B15" s="7">
        <v>1500000</v>
      </c>
      <c r="C15" s="7">
        <v>718859.16</v>
      </c>
      <c r="D15" s="8">
        <f t="shared" si="0"/>
        <v>781140.84</v>
      </c>
    </row>
    <row r="16" spans="1:5" ht="78.75">
      <c r="A16" s="12" t="s">
        <v>68</v>
      </c>
      <c r="B16" s="7">
        <v>5903816</v>
      </c>
      <c r="C16" s="7">
        <v>0</v>
      </c>
      <c r="D16" s="8">
        <f t="shared" si="0"/>
        <v>5903816</v>
      </c>
      <c r="E16" s="2"/>
    </row>
    <row r="17" spans="1:4" ht="17.25" customHeight="1">
      <c r="A17" s="4" t="s">
        <v>4</v>
      </c>
      <c r="B17" s="3">
        <f>SUM(B6:B16)</f>
        <v>71324210</v>
      </c>
      <c r="C17" s="3">
        <f>SUM(C6:C16)</f>
        <v>47260634.41</v>
      </c>
      <c r="D17" s="3">
        <f>B17-C17</f>
        <v>24063575.590000004</v>
      </c>
    </row>
    <row r="18" spans="1:4" ht="12.75">
      <c r="A18" s="1"/>
      <c r="B18" s="5"/>
      <c r="C18" s="23"/>
      <c r="D18" s="23"/>
    </row>
    <row r="20" spans="1:2" ht="12.75">
      <c r="A20" s="1"/>
      <c r="B20" s="11"/>
    </row>
    <row r="21" spans="1:2" ht="12.75">
      <c r="A21" s="1"/>
      <c r="B21" s="11"/>
    </row>
    <row r="22" spans="1:2" ht="12.75">
      <c r="A22" s="1"/>
      <c r="B22" s="11"/>
    </row>
    <row r="24" ht="12.75">
      <c r="B24" s="2"/>
    </row>
  </sheetData>
  <sheetProtection/>
  <mergeCells count="5">
    <mergeCell ref="C18:D1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D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30" t="s">
        <v>55</v>
      </c>
      <c r="B1" s="30"/>
      <c r="C1" s="30"/>
      <c r="D1" s="30"/>
    </row>
    <row r="2" spans="1:4" ht="29.25" customHeight="1">
      <c r="A2" s="33"/>
      <c r="B2" s="33"/>
      <c r="C2" s="33"/>
      <c r="D2" s="33"/>
    </row>
    <row r="3" spans="1:5" ht="26.25" customHeight="1">
      <c r="A3" s="31">
        <v>43801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4" ht="33.75">
      <c r="A6" s="12" t="s">
        <v>51</v>
      </c>
      <c r="B6" s="7">
        <v>2592500</v>
      </c>
      <c r="C6" s="7">
        <v>2587655.74</v>
      </c>
      <c r="D6" s="8">
        <f aca="true" t="shared" si="0" ref="D6:D15">B6-C6</f>
        <v>4844.2599999997765</v>
      </c>
    </row>
    <row r="7" spans="1:4" ht="78.75">
      <c r="A7" s="12" t="s">
        <v>56</v>
      </c>
      <c r="B7" s="7">
        <v>2451506</v>
      </c>
      <c r="C7" s="7">
        <v>1401441.11</v>
      </c>
      <c r="D7" s="8">
        <f t="shared" si="0"/>
        <v>1050064.89</v>
      </c>
    </row>
    <row r="8" spans="1:4" ht="33.75">
      <c r="A8" s="12" t="s">
        <v>57</v>
      </c>
      <c r="B8" s="7">
        <v>183962.68</v>
      </c>
      <c r="C8" s="7">
        <v>181989.53</v>
      </c>
      <c r="D8" s="8">
        <f t="shared" si="0"/>
        <v>1973.1499999999942</v>
      </c>
    </row>
    <row r="9" spans="1:4" ht="67.5">
      <c r="A9" s="12" t="s">
        <v>53</v>
      </c>
      <c r="B9" s="7">
        <v>600000</v>
      </c>
      <c r="C9" s="7">
        <v>565864.29</v>
      </c>
      <c r="D9" s="8">
        <f t="shared" si="0"/>
        <v>34135.70999999996</v>
      </c>
    </row>
    <row r="10" spans="1:4" ht="33.75">
      <c r="A10" s="12" t="s">
        <v>67</v>
      </c>
      <c r="B10" s="7">
        <v>150000</v>
      </c>
      <c r="C10" s="7">
        <v>114600.74</v>
      </c>
      <c r="D10" s="8">
        <f t="shared" si="0"/>
        <v>35399.259999999995</v>
      </c>
    </row>
    <row r="11" spans="1:4" ht="22.5">
      <c r="A11" s="12" t="s">
        <v>69</v>
      </c>
      <c r="B11" s="7">
        <v>800000</v>
      </c>
      <c r="C11" s="7">
        <v>775538.57</v>
      </c>
      <c r="D11" s="8">
        <f t="shared" si="0"/>
        <v>24461.43000000005</v>
      </c>
    </row>
    <row r="12" spans="1:4" ht="45">
      <c r="A12" s="12" t="s">
        <v>65</v>
      </c>
      <c r="B12" s="7">
        <v>1400000</v>
      </c>
      <c r="C12" s="7">
        <v>230000</v>
      </c>
      <c r="D12" s="8">
        <f t="shared" si="0"/>
        <v>1170000</v>
      </c>
    </row>
    <row r="13" spans="1:4" ht="33.75">
      <c r="A13" s="12" t="s">
        <v>64</v>
      </c>
      <c r="B13" s="7">
        <v>350000</v>
      </c>
      <c r="C13" s="7">
        <v>106266.88</v>
      </c>
      <c r="D13" s="8">
        <f t="shared" si="0"/>
        <v>243733.12</v>
      </c>
    </row>
    <row r="14" spans="1:4" ht="56.25">
      <c r="A14" s="12" t="s">
        <v>66</v>
      </c>
      <c r="B14" s="7">
        <v>484000</v>
      </c>
      <c r="C14" s="7">
        <v>257931.87</v>
      </c>
      <c r="D14" s="8">
        <f t="shared" si="0"/>
        <v>226068.13</v>
      </c>
    </row>
    <row r="15" spans="1:4" ht="78.75">
      <c r="A15" s="12" t="s">
        <v>68</v>
      </c>
      <c r="B15" s="7">
        <v>0</v>
      </c>
      <c r="C15" s="7">
        <v>0</v>
      </c>
      <c r="D15" s="8">
        <f t="shared" si="0"/>
        <v>0</v>
      </c>
    </row>
    <row r="16" spans="1:4" ht="12.75">
      <c r="A16" s="12"/>
      <c r="B16" s="7"/>
      <c r="C16" s="7"/>
      <c r="D16" s="8"/>
    </row>
    <row r="17" spans="1:5" ht="12.75">
      <c r="A17" s="12"/>
      <c r="B17" s="7"/>
      <c r="C17" s="7"/>
      <c r="D17" s="8"/>
      <c r="E17" s="2"/>
    </row>
    <row r="18" spans="1:4" ht="17.25" customHeight="1">
      <c r="A18" s="4" t="s">
        <v>4</v>
      </c>
      <c r="B18" s="3">
        <f>SUM(B6:B17)</f>
        <v>9011968.68</v>
      </c>
      <c r="C18" s="3">
        <f>SUM(C6:C17)</f>
        <v>6221288.73</v>
      </c>
      <c r="D18" s="3">
        <f>SUM(D6:D17)</f>
        <v>2790679.9499999997</v>
      </c>
    </row>
    <row r="19" spans="1:4" ht="12.75">
      <c r="A19" s="1"/>
      <c r="B19" s="5"/>
      <c r="C19" s="23"/>
      <c r="D19" s="23"/>
    </row>
    <row r="21" spans="1:2" ht="12.75">
      <c r="A21" s="1"/>
      <c r="B21" s="11"/>
    </row>
    <row r="22" spans="1:2" ht="12.75">
      <c r="A22" s="1"/>
      <c r="B22" s="11"/>
    </row>
    <row r="23" spans="1:2" ht="12.75">
      <c r="A23" s="1"/>
      <c r="B23" s="11"/>
    </row>
    <row r="25" ht="12.75">
      <c r="B25" s="2"/>
    </row>
  </sheetData>
  <sheetProtection/>
  <mergeCells count="5">
    <mergeCell ref="C19:D1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5" t="s">
        <v>18</v>
      </c>
      <c r="B1" s="25"/>
      <c r="C1" s="25"/>
      <c r="D1" s="25"/>
    </row>
    <row r="2" spans="1:4" ht="45.75" customHeight="1">
      <c r="A2" s="27" t="s">
        <v>11</v>
      </c>
      <c r="B2" s="27"/>
      <c r="C2" s="27"/>
      <c r="D2" s="27"/>
    </row>
    <row r="3" spans="1:5" ht="19.5" customHeight="1">
      <c r="A3" s="26">
        <v>43801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306299.11</v>
      </c>
      <c r="D6" s="16">
        <f aca="true" t="shared" si="0" ref="D6:D23">B6-C6</f>
        <v>262898.66000000003</v>
      </c>
      <c r="E6" s="2"/>
    </row>
    <row r="7" spans="1:5" ht="56.25">
      <c r="A7" s="14" t="s">
        <v>20</v>
      </c>
      <c r="B7" s="18">
        <v>575499</v>
      </c>
      <c r="C7" s="13">
        <v>114640.21</v>
      </c>
      <c r="D7" s="8">
        <f t="shared" si="0"/>
        <v>460858.79</v>
      </c>
      <c r="E7" s="2"/>
    </row>
    <row r="8" spans="1:5" ht="56.25">
      <c r="A8" s="14" t="s">
        <v>21</v>
      </c>
      <c r="B8" s="18">
        <v>216920</v>
      </c>
      <c r="C8" s="13">
        <v>206769.11</v>
      </c>
      <c r="D8" s="8">
        <f t="shared" si="0"/>
        <v>10150.890000000014</v>
      </c>
      <c r="E8" s="2"/>
    </row>
    <row r="9" spans="1:5" ht="56.25">
      <c r="A9" s="14" t="s">
        <v>22</v>
      </c>
      <c r="B9" s="18">
        <v>552237</v>
      </c>
      <c r="C9" s="13">
        <v>160974.52</v>
      </c>
      <c r="D9" s="8">
        <f t="shared" si="0"/>
        <v>391262.48</v>
      </c>
      <c r="E9" s="2"/>
    </row>
    <row r="10" spans="1:5" ht="56.25">
      <c r="A10" s="14" t="s">
        <v>23</v>
      </c>
      <c r="B10" s="18">
        <v>421790</v>
      </c>
      <c r="C10" s="13">
        <v>242679.9</v>
      </c>
      <c r="D10" s="8">
        <f t="shared" si="0"/>
        <v>179110.1</v>
      </c>
      <c r="E10" s="2"/>
    </row>
    <row r="11" spans="1:5" ht="56.25">
      <c r="A11" s="14" t="s">
        <v>24</v>
      </c>
      <c r="B11" s="18">
        <v>821692.96</v>
      </c>
      <c r="C11" s="13">
        <v>478567.16</v>
      </c>
      <c r="D11" s="8">
        <f t="shared" si="0"/>
        <v>343125.8</v>
      </c>
      <c r="E11" s="2"/>
    </row>
    <row r="12" spans="1:5" ht="56.25">
      <c r="A12" s="14" t="s">
        <v>25</v>
      </c>
      <c r="B12" s="18">
        <v>421190</v>
      </c>
      <c r="C12" s="13">
        <v>229450.92</v>
      </c>
      <c r="D12" s="8">
        <f t="shared" si="0"/>
        <v>191739.08</v>
      </c>
      <c r="E12" s="2"/>
    </row>
    <row r="13" spans="1:5" ht="56.25">
      <c r="A13" s="14" t="s">
        <v>26</v>
      </c>
      <c r="B13" s="18">
        <v>319910</v>
      </c>
      <c r="C13" s="13">
        <v>175832</v>
      </c>
      <c r="D13" s="8">
        <f t="shared" si="0"/>
        <v>144078</v>
      </c>
      <c r="E13" s="2"/>
    </row>
    <row r="14" spans="1:5" ht="56.25">
      <c r="A14" s="14" t="s">
        <v>27</v>
      </c>
      <c r="B14" s="18">
        <v>435500</v>
      </c>
      <c r="C14" s="13">
        <v>101195.67</v>
      </c>
      <c r="D14" s="8">
        <f t="shared" si="0"/>
        <v>334304.33</v>
      </c>
      <c r="E14" s="2"/>
    </row>
    <row r="15" spans="1:5" ht="56.25">
      <c r="A15" s="14" t="s">
        <v>28</v>
      </c>
      <c r="B15" s="18">
        <v>491050</v>
      </c>
      <c r="C15" s="13">
        <v>122223.93</v>
      </c>
      <c r="D15" s="8">
        <f t="shared" si="0"/>
        <v>368826.07</v>
      </c>
      <c r="E15" s="2"/>
    </row>
    <row r="16" spans="1:5" ht="56.25">
      <c r="A16" s="14" t="s">
        <v>29</v>
      </c>
      <c r="B16" s="18">
        <v>555270</v>
      </c>
      <c r="C16" s="13">
        <v>178445.56</v>
      </c>
      <c r="D16" s="8">
        <f t="shared" si="0"/>
        <v>376824.44</v>
      </c>
      <c r="E16" s="2"/>
    </row>
    <row r="17" spans="1:5" ht="56.25">
      <c r="A17" s="14" t="s">
        <v>30</v>
      </c>
      <c r="B17" s="18">
        <v>421995.65</v>
      </c>
      <c r="C17" s="13">
        <v>338973.46</v>
      </c>
      <c r="D17" s="8">
        <f t="shared" si="0"/>
        <v>83022.19</v>
      </c>
      <c r="E17" s="2"/>
    </row>
    <row r="18" spans="1:5" ht="56.25">
      <c r="A18" s="14" t="s">
        <v>31</v>
      </c>
      <c r="B18" s="18">
        <v>545924.24</v>
      </c>
      <c r="C18" s="13">
        <v>278042.07</v>
      </c>
      <c r="D18" s="8">
        <f t="shared" si="0"/>
        <v>267882.17</v>
      </c>
      <c r="E18" s="2"/>
    </row>
    <row r="19" spans="1:5" ht="56.25">
      <c r="A19" s="14" t="s">
        <v>32</v>
      </c>
      <c r="B19" s="13">
        <v>631540</v>
      </c>
      <c r="C19" s="13">
        <v>314986.03</v>
      </c>
      <c r="D19" s="8">
        <f t="shared" si="0"/>
        <v>316553.97</v>
      </c>
      <c r="E19" s="2"/>
    </row>
    <row r="20" spans="1:5" ht="56.25">
      <c r="A20" s="14" t="s">
        <v>33</v>
      </c>
      <c r="B20" s="18">
        <v>555160</v>
      </c>
      <c r="C20" s="13">
        <v>176147.94</v>
      </c>
      <c r="D20" s="8">
        <f t="shared" si="0"/>
        <v>379012.06</v>
      </c>
      <c r="E20" s="2"/>
    </row>
    <row r="21" spans="1:5" ht="56.25">
      <c r="A21" s="14" t="s">
        <v>34</v>
      </c>
      <c r="B21" s="18">
        <v>320000</v>
      </c>
      <c r="C21" s="13">
        <v>201630.16</v>
      </c>
      <c r="D21" s="8">
        <f t="shared" si="0"/>
        <v>118369.84</v>
      </c>
      <c r="E21" s="2"/>
    </row>
    <row r="22" spans="1:5" ht="56.25">
      <c r="A22" s="14" t="s">
        <v>35</v>
      </c>
      <c r="B22" s="18">
        <v>566101</v>
      </c>
      <c r="C22" s="13">
        <v>288566.61</v>
      </c>
      <c r="D22" s="8">
        <f t="shared" si="0"/>
        <v>277534.39</v>
      </c>
      <c r="E22" s="2"/>
    </row>
    <row r="23" spans="1:5" ht="56.25">
      <c r="A23" s="14" t="s">
        <v>36</v>
      </c>
      <c r="B23" s="18">
        <v>415000</v>
      </c>
      <c r="C23" s="13">
        <v>160783.44</v>
      </c>
      <c r="D23" s="8">
        <f t="shared" si="0"/>
        <v>254216.56</v>
      </c>
      <c r="E23" s="2"/>
    </row>
    <row r="24" spans="1:4" ht="17.25" customHeight="1">
      <c r="A24" s="4" t="s">
        <v>4</v>
      </c>
      <c r="B24" s="3">
        <f>SUM(B6:B23)</f>
        <v>8835977.620000001</v>
      </c>
      <c r="C24" s="3">
        <f>SUM(C6:C23)</f>
        <v>4076207.7999999993</v>
      </c>
      <c r="D24" s="3">
        <f>SUM(D6:D23)</f>
        <v>4759769.819999999</v>
      </c>
    </row>
    <row r="25" spans="1:4" ht="12.75">
      <c r="A25" s="1"/>
      <c r="B25" s="5"/>
      <c r="C25" s="23"/>
      <c r="D25" s="23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30" t="s">
        <v>16</v>
      </c>
      <c r="B1" s="30"/>
      <c r="C1" s="30"/>
      <c r="D1" s="30"/>
    </row>
    <row r="2" spans="1:4" ht="29.25" customHeight="1">
      <c r="A2" s="33"/>
      <c r="B2" s="33"/>
      <c r="C2" s="33"/>
      <c r="D2" s="33"/>
    </row>
    <row r="3" spans="1:5" ht="26.25" customHeight="1">
      <c r="A3" s="31">
        <v>43801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21">
        <v>36682584.95</v>
      </c>
      <c r="C6" s="21">
        <v>13879791.11</v>
      </c>
      <c r="D6" s="22">
        <f>B6-C6</f>
        <v>22802793.840000004</v>
      </c>
    </row>
    <row r="7" spans="1:4" ht="12.75">
      <c r="A7" s="14" t="s">
        <v>71</v>
      </c>
      <c r="B7" s="21">
        <v>2212100</v>
      </c>
      <c r="C7" s="21">
        <v>2148822.01</v>
      </c>
      <c r="D7" s="22">
        <f>B7-C7</f>
        <v>63277.99000000022</v>
      </c>
    </row>
    <row r="8" spans="1:4" ht="33.75">
      <c r="A8" s="14" t="s">
        <v>73</v>
      </c>
      <c r="B8" s="13">
        <f>421051268.1+17773739.83</f>
        <v>438825007.93</v>
      </c>
      <c r="C8" s="13">
        <v>398519522.65</v>
      </c>
      <c r="D8" s="8">
        <f>B8-C8</f>
        <v>40305485.28000003</v>
      </c>
    </row>
    <row r="9" spans="1:5" ht="22.5">
      <c r="A9" s="14" t="s">
        <v>10</v>
      </c>
      <c r="B9" s="13">
        <v>4347300</v>
      </c>
      <c r="C9" s="13">
        <v>4347300</v>
      </c>
      <c r="D9" s="8">
        <f>B9-C9</f>
        <v>0</v>
      </c>
      <c r="E9" s="2"/>
    </row>
    <row r="10" spans="1:4" ht="17.25" customHeight="1">
      <c r="A10" s="4" t="s">
        <v>4</v>
      </c>
      <c r="B10" s="17">
        <f>SUM(B6:B9)</f>
        <v>482066992.88</v>
      </c>
      <c r="C10" s="17">
        <f>SUM(C6:C9)</f>
        <v>418895435.77</v>
      </c>
      <c r="D10" s="17">
        <f>SUM(D6:D9)</f>
        <v>63171557.11000004</v>
      </c>
    </row>
    <row r="11" spans="1:4" ht="12.75">
      <c r="A11" s="1"/>
      <c r="B11" s="5"/>
      <c r="C11" s="23"/>
      <c r="D11" s="23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43</v>
      </c>
      <c r="B1" s="30"/>
      <c r="C1" s="30"/>
      <c r="D1" s="30"/>
    </row>
    <row r="2" spans="1:4" ht="29.25" customHeight="1">
      <c r="A2" s="33"/>
      <c r="B2" s="33"/>
      <c r="C2" s="33"/>
      <c r="D2" s="33"/>
    </row>
    <row r="3" spans="1:5" ht="26.25" customHeight="1">
      <c r="A3" s="31">
        <v>43801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22.5">
      <c r="A7" s="12" t="s">
        <v>75</v>
      </c>
      <c r="B7" s="7">
        <v>20304.75</v>
      </c>
      <c r="C7" s="7">
        <v>20304.75</v>
      </c>
      <c r="D7" s="8">
        <f>B7-C7</f>
        <v>0</v>
      </c>
    </row>
    <row r="8" spans="1:4" ht="33.75">
      <c r="A8" s="12" t="s">
        <v>46</v>
      </c>
      <c r="B8" s="7">
        <v>1454682.36</v>
      </c>
      <c r="C8" s="7">
        <v>1454682.26</v>
      </c>
      <c r="D8" s="8">
        <f>B8-C8</f>
        <v>0.10000000009313226</v>
      </c>
    </row>
    <row r="9" spans="1:5" ht="56.25">
      <c r="A9" s="12" t="s">
        <v>45</v>
      </c>
      <c r="B9" s="7">
        <v>150000</v>
      </c>
      <c r="C9" s="7">
        <v>150000</v>
      </c>
      <c r="D9" s="8">
        <f>B9-C9</f>
        <v>0</v>
      </c>
      <c r="E9" s="2"/>
    </row>
    <row r="10" spans="1:4" ht="17.25" customHeight="1">
      <c r="A10" s="4" t="s">
        <v>4</v>
      </c>
      <c r="B10" s="3">
        <f>SUM(B6:B9)</f>
        <v>1629503.11</v>
      </c>
      <c r="C10" s="3">
        <f>SUM(C6:C9)</f>
        <v>1629503.01</v>
      </c>
      <c r="D10" s="3">
        <f>SUM(D6:D9)</f>
        <v>0.10000000009313226</v>
      </c>
    </row>
    <row r="11" spans="1:4" ht="12.75">
      <c r="A11" s="1"/>
      <c r="B11" s="5"/>
      <c r="C11" s="23"/>
      <c r="D11" s="23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41</v>
      </c>
      <c r="B1" s="30"/>
      <c r="C1" s="30"/>
      <c r="D1" s="30"/>
    </row>
    <row r="2" spans="1:4" ht="29.25" customHeight="1">
      <c r="A2" s="33" t="s">
        <v>12</v>
      </c>
      <c r="B2" s="33"/>
      <c r="C2" s="33"/>
      <c r="D2" s="33"/>
    </row>
    <row r="3" spans="1:5" ht="26.25" customHeight="1">
      <c r="A3" s="31">
        <v>43801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v>200000</v>
      </c>
      <c r="C6" s="7">
        <v>190000</v>
      </c>
      <c r="D6" s="8">
        <f>B6-C6</f>
        <v>10000</v>
      </c>
      <c r="E6" s="2"/>
    </row>
    <row r="7" spans="1:4" ht="17.25" customHeight="1">
      <c r="A7" s="4" t="s">
        <v>4</v>
      </c>
      <c r="B7" s="3">
        <f>SUM(B6:B6)</f>
        <v>200000</v>
      </c>
      <c r="C7" s="3">
        <f>SUM(C6:C6)</f>
        <v>190000</v>
      </c>
      <c r="D7" s="3">
        <f>SUM(D6:D6)</f>
        <v>10000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58</v>
      </c>
      <c r="B1" s="30"/>
      <c r="C1" s="30"/>
      <c r="D1" s="30"/>
    </row>
    <row r="2" spans="1:4" ht="29.25" customHeight="1">
      <c r="A2" s="33" t="s">
        <v>59</v>
      </c>
      <c r="B2" s="33"/>
      <c r="C2" s="33"/>
      <c r="D2" s="33"/>
    </row>
    <row r="3" spans="1:5" ht="26.25" customHeight="1">
      <c r="A3" s="31">
        <v>43801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4" ht="33.75">
      <c r="A6" s="20" t="s">
        <v>60</v>
      </c>
      <c r="B6" s="7">
        <v>2199100</v>
      </c>
      <c r="C6" s="7">
        <v>2186378.79</v>
      </c>
      <c r="D6" s="8">
        <f>B6-C6</f>
        <v>12721.209999999963</v>
      </c>
    </row>
    <row r="7" spans="1:4" ht="33.75">
      <c r="A7" s="20" t="s">
        <v>61</v>
      </c>
      <c r="B7" s="7">
        <v>307800</v>
      </c>
      <c r="C7" s="7">
        <v>307800</v>
      </c>
      <c r="D7" s="8">
        <f>B7-C7</f>
        <v>0</v>
      </c>
    </row>
    <row r="8" spans="1:4" ht="33.75">
      <c r="A8" s="20" t="s">
        <v>70</v>
      </c>
      <c r="B8" s="7">
        <v>100000</v>
      </c>
      <c r="C8" s="7">
        <v>99715.31</v>
      </c>
      <c r="D8" s="8">
        <f>B8-C8</f>
        <v>284.6900000000023</v>
      </c>
    </row>
    <row r="9" spans="1:5" ht="22.5">
      <c r="A9" s="14" t="s">
        <v>62</v>
      </c>
      <c r="B9" s="7">
        <v>1181368</v>
      </c>
      <c r="C9" s="7">
        <v>1181368</v>
      </c>
      <c r="D9" s="8">
        <f>B9-C9</f>
        <v>0</v>
      </c>
      <c r="E9" s="2"/>
    </row>
    <row r="10" spans="1:4" ht="17.25" customHeight="1">
      <c r="A10" s="4" t="s">
        <v>4</v>
      </c>
      <c r="B10" s="3">
        <f>SUM(B6:B9)</f>
        <v>3788268</v>
      </c>
      <c r="C10" s="3">
        <f>SUM(C6:C9)</f>
        <v>3775262.1</v>
      </c>
      <c r="D10" s="3">
        <f>SUM(D6:D9)</f>
        <v>13005.899999999965</v>
      </c>
    </row>
    <row r="11" spans="1:4" ht="12.75">
      <c r="A11" s="1"/>
      <c r="B11" s="5"/>
      <c r="C11" s="23"/>
      <c r="D11" s="23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72</v>
      </c>
      <c r="B1" s="30"/>
      <c r="C1" s="30"/>
      <c r="D1" s="30"/>
    </row>
    <row r="2" spans="1:4" ht="29.25" customHeight="1">
      <c r="A2" s="33"/>
      <c r="B2" s="33"/>
      <c r="C2" s="33"/>
      <c r="D2" s="33"/>
    </row>
    <row r="3" spans="1:5" ht="26.25" customHeight="1">
      <c r="A3" s="31">
        <v>43801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5" ht="22.5">
      <c r="A6" s="14" t="s">
        <v>62</v>
      </c>
      <c r="B6" s="7">
        <v>3000000</v>
      </c>
      <c r="C6" s="7">
        <v>1507043.04</v>
      </c>
      <c r="D6" s="8">
        <f>B6-C6</f>
        <v>1492956.96</v>
      </c>
      <c r="E6" s="2"/>
    </row>
    <row r="7" spans="1:4" ht="17.25" customHeight="1">
      <c r="A7" s="4" t="s">
        <v>4</v>
      </c>
      <c r="B7" s="3">
        <f>SUM(B6:B6)</f>
        <v>3000000</v>
      </c>
      <c r="C7" s="3">
        <f>SUM(C6:C6)</f>
        <v>1507043.04</v>
      </c>
      <c r="D7" s="3">
        <f>SUM(D6:D6)</f>
        <v>1492956.96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38</v>
      </c>
      <c r="B1" s="30"/>
      <c r="C1" s="30"/>
      <c r="D1" s="30"/>
    </row>
    <row r="2" spans="1:4" ht="29.25" customHeight="1">
      <c r="A2" s="33" t="s">
        <v>39</v>
      </c>
      <c r="B2" s="33"/>
      <c r="C2" s="33"/>
      <c r="D2" s="33"/>
    </row>
    <row r="3" spans="1:5" ht="26.25" customHeight="1">
      <c r="A3" s="31">
        <v>43801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4" ht="56.25">
      <c r="A6" s="12" t="s">
        <v>47</v>
      </c>
      <c r="B6" s="7">
        <v>169570</v>
      </c>
      <c r="C6" s="7">
        <v>169570</v>
      </c>
      <c r="D6" s="8">
        <f>B6-C6</f>
        <v>0</v>
      </c>
    </row>
    <row r="7" spans="1:4" ht="33.75">
      <c r="A7" s="12" t="s">
        <v>40</v>
      </c>
      <c r="B7" s="7">
        <v>667300</v>
      </c>
      <c r="C7" s="7">
        <v>487692.71</v>
      </c>
      <c r="D7" s="8">
        <f>B7-C7</f>
        <v>179607.28999999998</v>
      </c>
    </row>
    <row r="8" spans="1:5" ht="22.5">
      <c r="A8" s="12" t="s">
        <v>63</v>
      </c>
      <c r="B8" s="7">
        <v>1248840</v>
      </c>
      <c r="C8" s="7">
        <v>1241833.81</v>
      </c>
      <c r="D8" s="8">
        <f>B8-C8</f>
        <v>7006.189999999944</v>
      </c>
      <c r="E8" s="2"/>
    </row>
    <row r="9" spans="1:4" ht="17.25" customHeight="1">
      <c r="A9" s="4" t="s">
        <v>4</v>
      </c>
      <c r="B9" s="3">
        <f>SUM(B6:B8)</f>
        <v>2085710</v>
      </c>
      <c r="C9" s="3">
        <f>SUM(C8:C8)</f>
        <v>1241833.81</v>
      </c>
      <c r="D9" s="3">
        <f>SUM(D6:D8)</f>
        <v>186613.47999999992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13</v>
      </c>
      <c r="B1" s="30"/>
      <c r="C1" s="30"/>
      <c r="D1" s="30"/>
    </row>
    <row r="2" spans="1:4" ht="29.25" customHeight="1">
      <c r="A2" s="33" t="s">
        <v>14</v>
      </c>
      <c r="B2" s="33"/>
      <c r="C2" s="33"/>
      <c r="D2" s="33"/>
    </row>
    <row r="3" spans="1:5" ht="26.25" customHeight="1">
      <c r="A3" s="31">
        <v>43801</v>
      </c>
      <c r="B3" s="32"/>
      <c r="C3" s="32"/>
      <c r="D3" s="32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4" ht="33.75">
      <c r="A6" s="12" t="s">
        <v>74</v>
      </c>
      <c r="B6" s="7">
        <v>37687.53</v>
      </c>
      <c r="C6" s="7">
        <v>37687.53</v>
      </c>
      <c r="D6" s="8">
        <f>B6-C6</f>
        <v>0</v>
      </c>
    </row>
    <row r="7" spans="1:5" ht="33.75">
      <c r="A7" s="12" t="s">
        <v>9</v>
      </c>
      <c r="B7" s="7">
        <v>550312.47</v>
      </c>
      <c r="C7" s="7">
        <v>459216.44</v>
      </c>
      <c r="D7" s="8">
        <f>B7-C7</f>
        <v>91096.02999999997</v>
      </c>
      <c r="E7" s="2"/>
    </row>
    <row r="8" spans="1:4" ht="17.25" customHeight="1">
      <c r="A8" s="4" t="s">
        <v>4</v>
      </c>
      <c r="B8" s="3">
        <f>SUM(B6:B7)</f>
        <v>588000</v>
      </c>
      <c r="C8" s="3">
        <f>SUM(C6:C7)</f>
        <v>496903.97</v>
      </c>
      <c r="D8" s="3">
        <f>SUM(D6:D7)</f>
        <v>91096.02999999997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2019-11-11T09:50:19Z</cp:lastPrinted>
  <dcterms:created xsi:type="dcterms:W3CDTF">2005-08-03T12:55:28Z</dcterms:created>
  <dcterms:modified xsi:type="dcterms:W3CDTF">2019-12-03T09:13:18Z</dcterms:modified>
  <cp:category/>
  <cp:version/>
  <cp:contentType/>
  <cp:contentStatus/>
</cp:coreProperties>
</file>